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'DATA'!$A$1:$A$21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<sst xmlns="http://schemas.openxmlformats.org/spreadsheetml/2006/main" count="56" uniqueCount="29">
  <si>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</si>
  <si>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</si>
  <si>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</si>
  <si>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</si>
  <si>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</si>
  <si>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</si>
  <si>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</si>
  <si>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</si>
  <si>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</si>
  <si>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</si>
  <si>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</si>
  <si>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</si>
  <si>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Log 12 1/4" hole</t>
  </si>
  <si>
    <t>Drill 36" hole to +/-220mRT</t>
  </si>
  <si>
    <t>Demobilize</t>
  </si>
  <si>
    <t>Rig Move to SB-1 location &amp; Rig Up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</si>
  <si>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</si>
  <si>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</si>
  <si>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</si>
  <si>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</si>
  <si>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</si>
  <si>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</si>
  <si>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</si>
  <si>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</si>
  <si>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</si>
  <si>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</si>
  <si>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On contract: 4-Dec-08 @ 15:00 hrs</t>
  </si>
  <si>
    <t>Drill 16" hole to +/-810 mRT</t>
  </si>
  <si>
    <t>Drill 12 1/4" hole to TD of +/- 2074MRT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</si>
</sst>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>
        <color theme="4" tint="0.3999499976634979"/>
      </bottom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/>
      <right style="thin"/>
      <top style="medium"/>
      <bottom style="thin">
        <color theme="4" tint="0.3999499976634979"/>
      </bottom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>
        <color theme="4" tint="0.3999499976634979"/>
      </bottom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0" fontId="20" fillId="35" borderId="23" xfId="56" applyFont="1" applyFill="1" applyBorder="1" applyAlignment="1">
      <alignment horizont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4" xfId="56" applyFont="1" applyFill="1" applyBorder="1" applyAlignment="1">
      <alignment horizontal="left"/>
      <protection/>
    </xf>
    <xf numFmtId="0" fontId="20" fillId="0" borderId="25" xfId="56" applyFont="1" applyBorder="1" applyAlignment="1">
      <alignment horizontal="center"/>
      <protection/>
    </xf>
    <xf numFmtId="165" fontId="20" fillId="0" borderId="26" xfId="56" applyNumberFormat="1" applyFont="1" applyBorder="1" applyAlignment="1">
      <alignment horizontal="center"/>
      <protection/>
    </xf>
    <xf numFmtId="0" fontId="20" fillId="0" borderId="27" xfId="56" applyFont="1" applyBorder="1" applyAlignment="1">
      <alignment horizontal="center"/>
      <protection/>
    </xf>
    <xf numFmtId="0" fontId="20" fillId="0" borderId="28" xfId="56" applyFont="1" applyBorder="1" applyAlignment="1">
      <alignment horizontal="center"/>
      <protection/>
    </xf>
    <xf numFmtId="0" fontId="20" fillId="0" borderId="29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35" borderId="30" xfId="56" applyNumberFormat="1" applyFont="1" applyFill="1" applyBorder="1" applyAlignment="1">
      <alignment horizontal="center"/>
      <protection/>
    </xf>
    <xf numFmtId="164" fontId="20" fillId="0" borderId="25" xfId="56" applyNumberFormat="1" applyFont="1" applyBorder="1" applyAlignment="1">
      <alignment horizontal="center"/>
      <protection/>
    </xf>
    <xf numFmtId="2" fontId="20" fillId="0" borderId="31" xfId="56" applyNumberFormat="1" applyFont="1" applyBorder="1" applyAlignment="1">
      <alignment horizontal="center"/>
      <protection/>
    </xf>
    <xf numFmtId="0" fontId="20" fillId="36" borderId="32" xfId="56" applyFont="1" applyFill="1" applyBorder="1" applyAlignment="1">
      <alignment horizontal="left"/>
      <protection/>
    </xf>
    <xf numFmtId="0" fontId="20" fillId="36" borderId="30" xfId="56" applyFont="1" applyFill="1" applyBorder="1" applyAlignment="1">
      <alignment horizontal="center"/>
      <protection/>
    </xf>
    <xf numFmtId="165" fontId="20" fillId="36" borderId="33" xfId="56" applyNumberFormat="1" applyFont="1" applyFill="1" applyBorder="1" applyAlignment="1">
      <alignment horizontal="center"/>
      <protection/>
    </xf>
    <xf numFmtId="2" fontId="20" fillId="36" borderId="34" xfId="56" applyNumberFormat="1" applyFont="1" applyFill="1" applyBorder="1" applyAlignment="1">
      <alignment horizontal="center"/>
      <protection/>
    </xf>
    <xf numFmtId="0" fontId="20" fillId="36" borderId="35" xfId="56" applyFont="1" applyFill="1" applyBorder="1" applyAlignment="1">
      <alignment horizontal="center"/>
      <protection/>
    </xf>
    <xf numFmtId="0" fontId="20" fillId="36" borderId="29" xfId="56" applyFont="1" applyFill="1" applyBorder="1" applyAlignment="1">
      <alignment horizontal="left"/>
      <protection/>
    </xf>
    <xf numFmtId="0" fontId="2" fillId="0" borderId="32" xfId="56" applyFill="1" applyBorder="1" applyAlignment="1">
      <alignment horizontal="center"/>
      <protection/>
    </xf>
    <xf numFmtId="0" fontId="3" fillId="8" borderId="36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0" fillId="36" borderId="35" xfId="56" applyNumberFormat="1" applyFont="1" applyFill="1" applyBorder="1" applyAlignment="1">
      <alignment horizontal="center"/>
      <protection/>
    </xf>
    <xf numFmtId="1" fontId="20" fillId="0" borderId="28" xfId="56" applyNumberFormat="1" applyFont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24" xfId="56" applyNumberFormat="1" applyFill="1" applyBorder="1" applyAlignment="1">
      <alignment horizontal="center"/>
      <protection/>
    </xf>
    <xf numFmtId="1" fontId="2" fillId="0" borderId="12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 applyAlignment="1">
      <alignment horizontal="center"/>
      <protection/>
    </xf>
    <xf numFmtId="1" fontId="2" fillId="0" borderId="40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41" xfId="56" applyNumberFormat="1" applyFill="1" applyBorder="1" applyAlignment="1">
      <alignment horizontal="center"/>
      <protection/>
    </xf>
    <xf numFmtId="1" fontId="2" fillId="0" borderId="42" xfId="56" applyNumberFormat="1" applyFill="1" applyBorder="1" applyAlignment="1">
      <alignment horizontal="center"/>
      <protection/>
    </xf>
    <xf numFmtId="1" fontId="2" fillId="0" borderId="43" xfId="56" applyNumberFormat="1" applyFill="1" applyBorder="1" applyAlignment="1">
      <alignment horizontal="center"/>
      <protection/>
    </xf>
    <xf numFmtId="1" fontId="2" fillId="0" borderId="44" xfId="56" applyNumberFormat="1" applyFill="1" applyBorder="1" applyAlignment="1">
      <alignment horizontal="center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1" fontId="2" fillId="0" borderId="4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13" xfId="56" applyNumberFormat="1" applyFill="1" applyBorder="1" applyAlignment="1">
      <alignment horizontal="center"/>
      <protection/>
    </xf>
    <xf numFmtId="1" fontId="2" fillId="0" borderId="14" xfId="56" applyNumberFormat="1" applyFill="1" applyBorder="1" applyAlignment="1">
      <alignment horizontal="center"/>
      <protection/>
    </xf>
    <xf numFmtId="1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" fillId="33" borderId="32" xfId="56" applyFont="1" applyFill="1" applyBorder="1" applyAlignment="1">
      <alignment horizontal="center"/>
      <protection/>
    </xf>
    <xf numFmtId="0" fontId="3" fillId="33" borderId="38" xfId="56" applyFont="1" applyFill="1" applyBorder="1" applyAlignment="1">
      <alignment horizontal="center"/>
      <protection/>
    </xf>
    <xf numFmtId="0" fontId="3" fillId="33" borderId="39" xfId="56" applyFont="1" applyFill="1" applyBorder="1" applyAlignment="1">
      <alignment horizontal="center"/>
      <protection/>
    </xf>
    <xf numFmtId="0" fontId="3" fillId="33" borderId="50" xfId="56" applyFont="1" applyFill="1" applyBorder="1" applyAlignment="1">
      <alignment horizontal="center" vertical="center"/>
      <protection/>
    </xf>
    <xf numFmtId="0" fontId="3" fillId="33" borderId="51" xfId="56" applyFont="1" applyFill="1" applyBorder="1" applyAlignment="1">
      <alignment horizontal="center" vertical="center"/>
      <protection/>
    </xf>
    <xf numFmtId="0" fontId="3" fillId="33" borderId="52" xfId="56" applyFont="1" applyFill="1" applyBorder="1" applyAlignment="1">
      <alignment horizontal="center" vertical="center"/>
      <protection/>
    </xf>
    <xf numFmtId="0" fontId="3" fillId="33" borderId="44" xfId="56" applyFont="1" applyFill="1" applyBorder="1" applyAlignment="1">
      <alignment horizontal="center" vertical="center"/>
      <protection/>
    </xf>
    <xf numFmtId="0" fontId="3" fillId="33" borderId="45" xfId="56" applyFont="1" applyFill="1" applyBorder="1" applyAlignment="1">
      <alignment horizontal="center"/>
      <protection/>
    </xf>
    <xf numFmtId="0" fontId="0" fillId="33" borderId="46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Spikey Beach-1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9-Dec-08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0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DATA!$E$5:$E$14</c:f>
              <c:numCache>
                <c:ptCount val="10"/>
                <c:pt idx="0">
                  <c:v>0</c:v>
                </c:pt>
                <c:pt idx="1">
                  <c:v>5.1</c:v>
                </c:pt>
                <c:pt idx="2">
                  <c:v>5.814</c:v>
                </c:pt>
                <c:pt idx="3">
                  <c:v>7.233999999999999</c:v>
                </c:pt>
                <c:pt idx="4">
                  <c:v>8.995142999999999</c:v>
                </c:pt>
                <c:pt idx="5">
                  <c:v>10.945143</c:v>
                </c:pt>
                <c:pt idx="6">
                  <c:v>16.755143</c:v>
                </c:pt>
                <c:pt idx="7">
                  <c:v>17.755143</c:v>
                </c:pt>
                <c:pt idx="8">
                  <c:v>21.839743</c:v>
                </c:pt>
                <c:pt idx="9">
                  <c:v>23.239743</c:v>
                </c:pt>
              </c:numCache>
            </c:numRef>
          </c:xVal>
          <c:yVal>
            <c:numRef>
              <c:f>DATA!$I$5:$I$14</c:f>
              <c:numCache>
                <c:ptCount val="10"/>
                <c:pt idx="0">
                  <c:v>75</c:v>
                </c:pt>
                <c:pt idx="1">
                  <c:v>75</c:v>
                </c:pt>
                <c:pt idx="2">
                  <c:v>216</c:v>
                </c:pt>
                <c:pt idx="3">
                  <c:v>216</c:v>
                </c:pt>
                <c:pt idx="4">
                  <c:v>810</c:v>
                </c:pt>
                <c:pt idx="5">
                  <c:v>810</c:v>
                </c:pt>
                <c:pt idx="6">
                  <c:v>2074</c:v>
                </c:pt>
                <c:pt idx="7">
                  <c:v>2074</c:v>
                </c:pt>
                <c:pt idx="8">
                  <c:v>2074</c:v>
                </c:pt>
                <c:pt idx="9">
                  <c:v>2074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DATA!$I$17:$I$21</c:f>
              <c:numCache>
                <c:ptCount val="5"/>
                <c:pt idx="0">
                  <c:v>0.375</c:v>
                </c:pt>
                <c:pt idx="1">
                  <c:v>1.375</c:v>
                </c:pt>
                <c:pt idx="2">
                  <c:v>2.375</c:v>
                </c:pt>
                <c:pt idx="3">
                  <c:v>3.375</c:v>
                </c:pt>
                <c:pt idx="4">
                  <c:v>4.375</c:v>
                </c:pt>
              </c:numCache>
            </c:numRef>
          </c:xVal>
          <c:yVal>
            <c:numRef>
              <c:f>DATA!$J$17:$J$21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yVal>
          <c:smooth val="0"/>
        </c:ser>
        <c:axId val="4171999"/>
        <c:axId val="37547992"/>
      </c:scatterChart>
      <c:valAx>
        <c:axId val="4171999"/>
        <c:scaling>
          <c:orientation val="minMax"/>
          <c:max val="3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47992"/>
        <c:crosses val="max"/>
        <c:crossBetween val="midCat"/>
        <c:dispUnits/>
      </c:valAx>
      <c:valAx>
        <c:axId val="37547992"/>
        <c:scaling>
          <c:orientation val="maxMin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1999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0.14475</cdr:y>
    </cdr:from>
    <cdr:to>
      <cdr:x>0.63775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1171575"/>
          <a:ext cx="2266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0.21925</cdr:x>
      <cdr:y>0.11525</cdr:y>
    </cdr:from>
    <cdr:to>
      <cdr:x>0.3835</cdr:x>
      <cdr:y>0.1395</cdr:y>
    </cdr:to>
    <cdr:sp>
      <cdr:nvSpPr>
        <cdr:cNvPr id="2" name="Text Box 1"/>
        <cdr:cNvSpPr txBox="1">
          <a:spLocks noChangeArrowheads="1"/>
        </cdr:cNvSpPr>
      </cdr:nvSpPr>
      <cdr:spPr>
        <a:xfrm>
          <a:off x="1333500" y="933450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0.28875</cdr:x>
      <cdr:y>0.26875</cdr:y>
    </cdr:from>
    <cdr:to>
      <cdr:x>0.49775</cdr:x>
      <cdr:y>0.3015</cdr:y>
    </cdr:to>
    <cdr:sp>
      <cdr:nvSpPr>
        <cdr:cNvPr id="3" name="Text Box 1"/>
        <cdr:cNvSpPr txBox="1">
          <a:spLocks noChangeArrowheads="1"/>
        </cdr:cNvSpPr>
      </cdr:nvSpPr>
      <cdr:spPr>
        <a:xfrm>
          <a:off x="1752600" y="219075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16" HOLE</a:t>
          </a:r>
        </a:p>
      </cdr:txBody>
    </cdr:sp>
  </cdr:relSizeAnchor>
  <cdr:relSizeAnchor xmlns:cdr="http://schemas.openxmlformats.org/drawingml/2006/chartDrawing">
    <cdr:from>
      <cdr:x>0.3835</cdr:x>
      <cdr:y>0.348</cdr:y>
    </cdr:from>
    <cdr:to>
      <cdr:x>0.63925</cdr:x>
      <cdr:y>0.422</cdr:y>
    </cdr:to>
    <cdr:sp>
      <cdr:nvSpPr>
        <cdr:cNvPr id="4" name="Text Box 1"/>
        <cdr:cNvSpPr txBox="1">
          <a:spLocks noChangeArrowheads="1"/>
        </cdr:cNvSpPr>
      </cdr:nvSpPr>
      <cdr:spPr>
        <a:xfrm>
          <a:off x="2333625" y="2828925"/>
          <a:ext cx="1562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0.4205</cdr:x>
      <cdr:y>0.5545</cdr:y>
    </cdr:from>
    <cdr:to>
      <cdr:x>0.64525</cdr:x>
      <cdr:y>0.58725</cdr:y>
    </cdr:to>
    <cdr:sp>
      <cdr:nvSpPr>
        <cdr:cNvPr id="5" name="Text Box 1"/>
        <cdr:cNvSpPr txBox="1">
          <a:spLocks noChangeArrowheads="1"/>
        </cdr:cNvSpPr>
      </cdr:nvSpPr>
      <cdr:spPr>
        <a:xfrm>
          <a:off x="2562225" y="4514850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0.53525</cdr:x>
      <cdr:y>0.79325</cdr:y>
    </cdr:from>
    <cdr:to>
      <cdr:x>0.74575</cdr:x>
      <cdr:y>0.82075</cdr:y>
    </cdr:to>
    <cdr:sp>
      <cdr:nvSpPr>
        <cdr:cNvPr id="6" name="Text Box 1"/>
        <cdr:cNvSpPr txBox="1">
          <a:spLocks noChangeArrowheads="1"/>
        </cdr:cNvSpPr>
      </cdr:nvSpPr>
      <cdr:spPr>
        <a:xfrm>
          <a:off x="3257550" y="646747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0.10425</cdr:x>
      <cdr:y>0.083</cdr:y>
    </cdr:from>
    <cdr:to>
      <cdr:x>0.26875</cdr:x>
      <cdr:y>0.10675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676275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0.74425</cdr:x>
      <cdr:y>0.001</cdr:y>
    </cdr:from>
    <cdr:to>
      <cdr:x>0.92075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39" sqref="M39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91"/>
      <c r="O2" s="93"/>
      <c r="P2" s="91"/>
      <c r="Q2" s="9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22"/>
  <sheetViews>
    <sheetView showGridLines="0" zoomScalePageLayoutView="0" workbookViewId="0" topLeftCell="A1">
      <selection activeCell="B50" sqref="B5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3" width="8.421875" style="9" customWidth="1"/>
    <col min="4" max="4" width="17.421875" style="9" customWidth="1"/>
    <col min="5" max="5" width="6.140625" style="9" customWidth="1"/>
    <col min="6" max="6" width="7.57421875" style="10" hidden="1" customWidth="1"/>
    <col min="7" max="7" width="15.8515625" style="9" hidden="1" customWidth="1"/>
    <col min="8" max="8" width="2.57421875" style="9" customWidth="1"/>
    <col min="9" max="9" width="15.8515625" style="9" bestFit="1" customWidth="1"/>
    <col min="10" max="10" width="9.140625" style="9" customWidth="1"/>
    <col min="11" max="11" width="2.57421875" style="9" customWidth="1"/>
    <col min="12" max="12" width="44.8515625" style="8" bestFit="1" customWidth="1"/>
    <col min="13" max="13" width="14.8515625" style="9" bestFit="1" customWidth="1"/>
    <col min="14" max="15" width="15.421875" style="9" bestFit="1" customWidth="1"/>
    <col min="16" max="16" width="9.140625" style="9" customWidth="1"/>
    <col min="17" max="17" width="1.7109375" style="9" customWidth="1"/>
    <col min="18" max="18" width="10.140625" style="9" bestFit="1" customWidth="1"/>
    <col min="19" max="20" width="9.140625" style="9" customWidth="1"/>
    <col min="21" max="21" width="1.421875" style="9" customWidth="1"/>
    <col min="22" max="22" width="10.140625" style="9" bestFit="1" customWidth="1"/>
    <col min="23" max="24" width="9.140625" style="9" customWidth="1"/>
    <col min="25" max="25" width="0.9921875" style="9" customWidth="1"/>
    <col min="26" max="28" width="9.140625" style="9" customWidth="1"/>
    <col min="29" max="29" width="1.421875" style="9" customWidth="1"/>
    <col min="30" max="36" width="9.140625" style="9" customWidth="1"/>
    <col min="37" max="37" width="1.421875" style="9" customWidth="1"/>
    <col min="38" max="40" width="9.140625" style="9" customWidth="1"/>
    <col min="41" max="41" width="1.1484375" style="9" customWidth="1"/>
    <col min="42" max="46" width="9.140625" style="9" customWidth="1"/>
    <col min="47" max="47" width="7.57421875" style="9" customWidth="1"/>
    <col min="48" max="16384" width="9.140625" style="9" customWidth="1"/>
  </cols>
  <sheetData>
    <row r="1" spans="12:49" ht="13.5" thickBot="1">
      <c r="L1" s="11"/>
      <c r="O1" s="12"/>
      <c r="P1" s="12"/>
      <c r="Q1" s="12"/>
      <c r="R1" s="12"/>
      <c r="S1" s="12"/>
      <c r="T1" s="12"/>
      <c r="U1" s="12"/>
      <c r="V1" s="12"/>
      <c r="W1" s="12"/>
      <c r="X1" s="12"/>
      <c r="Z1" s="12"/>
      <c r="AA1" s="12"/>
      <c r="AE1" s="12"/>
      <c r="AF1" s="12"/>
      <c r="AG1" s="12"/>
      <c r="AH1" s="12"/>
      <c r="AI1" s="12"/>
      <c r="AJ1" s="12"/>
      <c r="AL1" s="12" t="s">
        <v>3</v>
      </c>
      <c r="AM1" s="12" t="s">
        <v>4</v>
      </c>
      <c r="AP1" s="12" t="s">
        <v>3</v>
      </c>
      <c r="AQ1" s="12" t="s">
        <v>4</v>
      </c>
      <c r="AV1" s="12" t="s">
        <v>3</v>
      </c>
      <c r="AW1" s="12" t="s">
        <v>4</v>
      </c>
    </row>
    <row r="2" spans="2:37" s="1" customFormat="1" ht="15" customHeight="1">
      <c r="B2" s="13"/>
      <c r="C2" s="94" t="s">
        <v>17</v>
      </c>
      <c r="D2" s="95"/>
      <c r="E2" s="96"/>
      <c r="F2" s="97" t="s">
        <v>4</v>
      </c>
      <c r="G2" s="14"/>
      <c r="H2" s="2"/>
      <c r="I2" s="99" t="s">
        <v>4</v>
      </c>
      <c r="J2" s="2"/>
      <c r="K2" s="2"/>
      <c r="L2" s="15"/>
      <c r="M2" s="2"/>
      <c r="N2" s="2"/>
      <c r="O2" s="2"/>
      <c r="P2" s="2"/>
      <c r="T2" s="2"/>
      <c r="AA2" s="2"/>
      <c r="AE2" s="2"/>
      <c r="AF2" s="2"/>
      <c r="AJ2" s="2"/>
      <c r="AK2" s="2"/>
    </row>
    <row r="3" spans="3:38" s="1" customFormat="1" ht="15">
      <c r="C3" s="16"/>
      <c r="D3" s="101" t="s">
        <v>7</v>
      </c>
      <c r="E3" s="102"/>
      <c r="F3" s="98"/>
      <c r="G3" s="17"/>
      <c r="H3" s="2"/>
      <c r="I3" s="100"/>
      <c r="J3" s="2"/>
      <c r="K3" s="2"/>
      <c r="L3" s="15"/>
      <c r="M3" s="2"/>
      <c r="O3" s="2"/>
      <c r="P3" s="2"/>
      <c r="S3" s="3"/>
      <c r="T3" s="2"/>
      <c r="U3" s="2"/>
      <c r="V3" s="2"/>
      <c r="W3" s="2"/>
      <c r="X3" s="2"/>
      <c r="Y3" s="2"/>
      <c r="AA3" s="2" t="s">
        <v>3</v>
      </c>
      <c r="AB3" s="2" t="s">
        <v>4</v>
      </c>
      <c r="AE3" s="2" t="s">
        <v>3</v>
      </c>
      <c r="AF3" s="2" t="s">
        <v>4</v>
      </c>
      <c r="AK3" s="2" t="s">
        <v>3</v>
      </c>
      <c r="AL3" s="2" t="s">
        <v>4</v>
      </c>
    </row>
    <row r="4" spans="2:38" s="1" customFormat="1" ht="13.5" thickBot="1">
      <c r="B4" s="13"/>
      <c r="C4" s="18" t="s">
        <v>6</v>
      </c>
      <c r="D4" s="19" t="s">
        <v>6</v>
      </c>
      <c r="E4" s="20" t="s">
        <v>8</v>
      </c>
      <c r="F4" s="21" t="s">
        <v>11</v>
      </c>
      <c r="G4" s="17"/>
      <c r="H4" s="2"/>
      <c r="I4" s="22" t="s">
        <v>11</v>
      </c>
      <c r="J4" s="2"/>
      <c r="K4" s="2"/>
      <c r="L4" s="15"/>
      <c r="M4" s="2"/>
      <c r="O4" s="2"/>
      <c r="P4" s="2"/>
      <c r="S4" s="3"/>
      <c r="T4" s="2"/>
      <c r="U4" s="2"/>
      <c r="V4" s="2"/>
      <c r="W4" s="2"/>
      <c r="X4" s="2"/>
      <c r="Y4" s="2"/>
      <c r="AA4" s="2"/>
      <c r="AB4" s="2"/>
      <c r="AE4" s="2"/>
      <c r="AF4" s="2"/>
      <c r="AK4" s="2"/>
      <c r="AL4" s="2"/>
    </row>
    <row r="5" spans="2:38" s="1" customFormat="1" ht="12.75">
      <c r="B5" s="64" t="s">
        <v>16</v>
      </c>
      <c r="C5" s="63"/>
      <c r="D5" s="72">
        <v>0</v>
      </c>
      <c r="E5" s="73">
        <v>0</v>
      </c>
      <c r="F5" s="74">
        <v>78</v>
      </c>
      <c r="G5" s="75"/>
      <c r="H5" s="76"/>
      <c r="I5" s="77">
        <v>75</v>
      </c>
      <c r="K5" s="4"/>
      <c r="L5" s="23"/>
      <c r="AA5" s="1">
        <v>0</v>
      </c>
      <c r="AB5" s="1">
        <v>0</v>
      </c>
      <c r="AE5" s="1">
        <v>0</v>
      </c>
      <c r="AF5" s="1">
        <v>0</v>
      </c>
      <c r="AK5" s="1">
        <v>0</v>
      </c>
      <c r="AL5" s="1">
        <v>0</v>
      </c>
    </row>
    <row r="6" spans="2:12" s="1" customFormat="1" ht="12.75">
      <c r="B6" s="24" t="s">
        <v>15</v>
      </c>
      <c r="C6" s="69">
        <v>122.39999999999999</v>
      </c>
      <c r="D6" s="78">
        <v>122.39999999999999</v>
      </c>
      <c r="E6" s="79">
        <v>5.1</v>
      </c>
      <c r="F6" s="80">
        <v>78</v>
      </c>
      <c r="G6" s="75"/>
      <c r="H6" s="76"/>
      <c r="I6" s="81">
        <v>75</v>
      </c>
      <c r="K6" s="4"/>
      <c r="L6" s="23"/>
    </row>
    <row r="7" spans="2:12" s="1" customFormat="1" ht="12.75">
      <c r="B7" s="24" t="s">
        <v>13</v>
      </c>
      <c r="C7" s="70">
        <v>17.136</v>
      </c>
      <c r="D7" s="82">
        <v>139.536</v>
      </c>
      <c r="E7" s="83">
        <v>5.814</v>
      </c>
      <c r="F7" s="84">
        <v>78</v>
      </c>
      <c r="G7" s="75"/>
      <c r="H7" s="76"/>
      <c r="I7" s="85">
        <v>216</v>
      </c>
      <c r="K7" s="4"/>
      <c r="L7" s="23"/>
    </row>
    <row r="8" spans="2:38" s="1" customFormat="1" ht="12.75">
      <c r="B8" s="24" t="s">
        <v>9</v>
      </c>
      <c r="C8" s="70">
        <v>34.08</v>
      </c>
      <c r="D8" s="82">
        <v>173.61599999999999</v>
      </c>
      <c r="E8" s="83">
        <v>7.233999999999999</v>
      </c>
      <c r="F8" s="84">
        <v>216</v>
      </c>
      <c r="G8" s="75"/>
      <c r="H8" s="76"/>
      <c r="I8" s="85">
        <v>216</v>
      </c>
      <c r="K8" s="4"/>
      <c r="L8" s="23"/>
      <c r="AA8" s="1">
        <v>3</v>
      </c>
      <c r="AB8" s="1">
        <v>850</v>
      </c>
      <c r="AE8" s="1">
        <v>3</v>
      </c>
      <c r="AF8" s="1">
        <v>850</v>
      </c>
      <c r="AK8" s="1">
        <v>2</v>
      </c>
      <c r="AL8" s="1">
        <v>123</v>
      </c>
    </row>
    <row r="9" spans="2:38" s="1" customFormat="1" ht="12.75">
      <c r="B9" s="24" t="s">
        <v>27</v>
      </c>
      <c r="C9" s="70">
        <v>42.267432</v>
      </c>
      <c r="D9" s="82">
        <v>215.88343199999997</v>
      </c>
      <c r="E9" s="83">
        <v>8.995142999999999</v>
      </c>
      <c r="F9" s="84">
        <v>810</v>
      </c>
      <c r="G9" s="75"/>
      <c r="H9" s="76"/>
      <c r="I9" s="85">
        <v>810</v>
      </c>
      <c r="K9" s="4"/>
      <c r="L9" s="23"/>
      <c r="AA9" s="1">
        <v>4</v>
      </c>
      <c r="AB9" s="1">
        <v>850</v>
      </c>
      <c r="AE9" s="1">
        <v>4</v>
      </c>
      <c r="AF9" s="1">
        <v>850</v>
      </c>
      <c r="AK9" s="1">
        <v>3</v>
      </c>
      <c r="AL9" s="1">
        <v>123</v>
      </c>
    </row>
    <row r="10" spans="2:38" s="1" customFormat="1" ht="12.75">
      <c r="B10" s="24" t="s">
        <v>10</v>
      </c>
      <c r="C10" s="70">
        <v>46.8</v>
      </c>
      <c r="D10" s="82">
        <v>262.683432</v>
      </c>
      <c r="E10" s="83">
        <v>10.945143</v>
      </c>
      <c r="F10" s="84">
        <v>810</v>
      </c>
      <c r="G10" s="75"/>
      <c r="H10" s="76"/>
      <c r="I10" s="85">
        <v>810</v>
      </c>
      <c r="K10" s="4"/>
      <c r="L10" s="23"/>
      <c r="AA10" s="1">
        <v>5</v>
      </c>
      <c r="AB10" s="1">
        <v>1000</v>
      </c>
      <c r="AE10" s="1">
        <v>5</v>
      </c>
      <c r="AF10" s="1">
        <v>1200</v>
      </c>
      <c r="AK10" s="1">
        <v>4</v>
      </c>
      <c r="AL10" s="1">
        <v>123</v>
      </c>
    </row>
    <row r="11" spans="2:38" s="1" customFormat="1" ht="12.75">
      <c r="B11" s="24" t="s">
        <v>28</v>
      </c>
      <c r="C11" s="70">
        <v>139.44</v>
      </c>
      <c r="D11" s="82">
        <v>402.123432</v>
      </c>
      <c r="E11" s="83">
        <v>16.755143</v>
      </c>
      <c r="F11" s="84">
        <v>2133</v>
      </c>
      <c r="G11" s="75"/>
      <c r="H11" s="76"/>
      <c r="I11" s="85">
        <v>2074</v>
      </c>
      <c r="K11" s="4"/>
      <c r="L11" s="23"/>
      <c r="AA11" s="1">
        <v>6</v>
      </c>
      <c r="AB11" s="1">
        <v>1200</v>
      </c>
      <c r="AE11" s="1">
        <v>6</v>
      </c>
      <c r="AF11" s="1">
        <v>1500</v>
      </c>
      <c r="AK11" s="1">
        <v>5</v>
      </c>
      <c r="AL11" s="1">
        <v>680</v>
      </c>
    </row>
    <row r="12" spans="2:38" s="1" customFormat="1" ht="12.75">
      <c r="B12" s="24" t="s">
        <v>12</v>
      </c>
      <c r="C12" s="70">
        <v>24</v>
      </c>
      <c r="D12" s="82">
        <v>426.123432</v>
      </c>
      <c r="E12" s="83">
        <v>17.755143</v>
      </c>
      <c r="F12" s="84">
        <v>2133</v>
      </c>
      <c r="G12" s="75"/>
      <c r="H12" s="76"/>
      <c r="I12" s="85">
        <v>2074</v>
      </c>
      <c r="K12" s="4"/>
      <c r="L12" s="23"/>
      <c r="AA12" s="1">
        <v>7</v>
      </c>
      <c r="AB12" s="1">
        <v>1600</v>
      </c>
      <c r="AE12" s="1">
        <v>7</v>
      </c>
      <c r="AF12" s="1">
        <v>1600</v>
      </c>
      <c r="AK12" s="1">
        <v>5.5</v>
      </c>
      <c r="AL12" s="1">
        <v>750</v>
      </c>
    </row>
    <row r="13" spans="2:38" s="1" customFormat="1" ht="12.75">
      <c r="B13" s="24" t="s">
        <v>18</v>
      </c>
      <c r="C13" s="70">
        <v>98.0304</v>
      </c>
      <c r="D13" s="82">
        <v>524.153832</v>
      </c>
      <c r="E13" s="83">
        <v>21.839743</v>
      </c>
      <c r="F13" s="84">
        <v>2133</v>
      </c>
      <c r="G13" s="75"/>
      <c r="H13" s="76"/>
      <c r="I13" s="85">
        <v>2074</v>
      </c>
      <c r="K13" s="4"/>
      <c r="L13" s="23"/>
      <c r="AA13" s="1">
        <v>8</v>
      </c>
      <c r="AB13" s="1">
        <v>1750</v>
      </c>
      <c r="AE13" s="1">
        <v>8</v>
      </c>
      <c r="AF13" s="1">
        <v>1700</v>
      </c>
      <c r="AK13" s="1">
        <v>6</v>
      </c>
      <c r="AL13" s="1">
        <v>750</v>
      </c>
    </row>
    <row r="14" spans="2:38" s="1" customFormat="1" ht="13.5" thickBot="1">
      <c r="B14" s="25" t="s">
        <v>14</v>
      </c>
      <c r="C14" s="71">
        <v>33.599999999999994</v>
      </c>
      <c r="D14" s="86">
        <v>557.753832</v>
      </c>
      <c r="E14" s="87">
        <v>23.239743</v>
      </c>
      <c r="F14" s="88">
        <v>2133</v>
      </c>
      <c r="G14" s="89"/>
      <c r="H14" s="76"/>
      <c r="I14" s="90">
        <v>2074</v>
      </c>
      <c r="K14" s="4"/>
      <c r="L14" s="23"/>
      <c r="AA14" s="1">
        <v>9</v>
      </c>
      <c r="AB14" s="1">
        <v>2100</v>
      </c>
      <c r="AE14" s="1">
        <v>9</v>
      </c>
      <c r="AF14" s="1">
        <v>1700</v>
      </c>
      <c r="AK14" s="1">
        <v>7</v>
      </c>
      <c r="AL14" s="1">
        <v>750</v>
      </c>
    </row>
    <row r="15" spans="2:21" s="32" customFormat="1" ht="13.5" thickBot="1">
      <c r="B15" s="26"/>
      <c r="C15" s="27"/>
      <c r="D15" s="28"/>
      <c r="E15" s="28"/>
      <c r="F15" s="28"/>
      <c r="G15" s="28"/>
      <c r="H15" s="29"/>
      <c r="I15" s="28"/>
      <c r="J15" s="28"/>
      <c r="K15" s="29"/>
      <c r="L15" s="30"/>
      <c r="M15" s="31"/>
      <c r="Q15" s="33"/>
      <c r="U15" s="33"/>
    </row>
    <row r="16" spans="2:49" s="38" customFormat="1" ht="15.75" thickBot="1">
      <c r="B16" s="34" t="s">
        <v>16</v>
      </c>
      <c r="C16" s="35" t="s">
        <v>19</v>
      </c>
      <c r="D16" s="36" t="s">
        <v>20</v>
      </c>
      <c r="E16" s="37" t="s">
        <v>21</v>
      </c>
      <c r="F16" s="53"/>
      <c r="G16" s="36" t="s">
        <v>22</v>
      </c>
      <c r="I16" s="65" t="s">
        <v>22</v>
      </c>
      <c r="J16" s="66" t="s">
        <v>4</v>
      </c>
      <c r="L16" s="39" t="s">
        <v>23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Z16" s="40"/>
      <c r="AA16" s="40"/>
      <c r="AE16" s="40"/>
      <c r="AF16" s="40"/>
      <c r="AG16" s="40"/>
      <c r="AH16" s="40"/>
      <c r="AI16" s="40"/>
      <c r="AJ16" s="40"/>
      <c r="AL16" s="40"/>
      <c r="AM16" s="40"/>
      <c r="AP16" s="40"/>
      <c r="AQ16" s="40"/>
      <c r="AV16" s="40"/>
      <c r="AW16" s="40"/>
    </row>
    <row r="17" spans="2:49" ht="12.75">
      <c r="B17" s="57" t="s">
        <v>24</v>
      </c>
      <c r="C17" s="58">
        <v>1</v>
      </c>
      <c r="D17" s="59">
        <v>39786.625</v>
      </c>
      <c r="E17" s="67">
        <f>24-15</f>
        <v>9</v>
      </c>
      <c r="F17" s="54">
        <f>E17</f>
        <v>9</v>
      </c>
      <c r="G17" s="41">
        <f aca="true" t="shared" si="0" ref="G17:G22">E17/24</f>
        <v>0.375</v>
      </c>
      <c r="I17" s="60">
        <f aca="true" t="shared" si="1" ref="I17:I22">F17/24</f>
        <v>0.375</v>
      </c>
      <c r="J17" s="61">
        <v>75</v>
      </c>
      <c r="L17" s="62" t="s">
        <v>26</v>
      </c>
      <c r="M17" s="12"/>
      <c r="N17" s="42"/>
      <c r="R17" s="43"/>
      <c r="V17" s="44"/>
      <c r="AL17" s="9">
        <v>0</v>
      </c>
      <c r="AM17" s="9">
        <v>0</v>
      </c>
      <c r="AP17" s="9">
        <v>0</v>
      </c>
      <c r="AQ17" s="9">
        <v>0</v>
      </c>
      <c r="AV17" s="9">
        <v>0</v>
      </c>
      <c r="AW17" s="9">
        <v>0</v>
      </c>
    </row>
    <row r="18" spans="2:22" ht="12.75">
      <c r="B18" s="45" t="s">
        <v>24</v>
      </c>
      <c r="C18" s="46">
        <f>C17+1</f>
        <v>2</v>
      </c>
      <c r="D18" s="47">
        <v>39787.99998842592</v>
      </c>
      <c r="E18" s="68">
        <v>24</v>
      </c>
      <c r="F18" s="55">
        <f>F17+E18</f>
        <v>33</v>
      </c>
      <c r="G18" s="48">
        <f t="shared" si="0"/>
        <v>1</v>
      </c>
      <c r="I18" s="56">
        <f t="shared" si="1"/>
        <v>1.375</v>
      </c>
      <c r="J18" s="49">
        <v>75</v>
      </c>
      <c r="L18" s="50"/>
      <c r="M18" s="12"/>
      <c r="N18" s="42"/>
      <c r="R18" s="43"/>
      <c r="V18" s="44"/>
    </row>
    <row r="19" spans="2:22" ht="12.75">
      <c r="B19" s="45" t="s">
        <v>25</v>
      </c>
      <c r="C19" s="46">
        <f>C18+1</f>
        <v>3</v>
      </c>
      <c r="D19" s="47">
        <v>39788.99998842592</v>
      </c>
      <c r="E19" s="68">
        <v>24</v>
      </c>
      <c r="F19" s="55">
        <f>F18+E19</f>
        <v>57</v>
      </c>
      <c r="G19" s="48">
        <f t="shared" si="0"/>
        <v>1</v>
      </c>
      <c r="I19" s="56">
        <f t="shared" si="1"/>
        <v>2.375</v>
      </c>
      <c r="J19" s="49">
        <v>75</v>
      </c>
      <c r="L19" s="50"/>
      <c r="M19" s="12"/>
      <c r="N19" s="42"/>
      <c r="R19" s="43"/>
      <c r="V19" s="44"/>
    </row>
    <row r="20" spans="2:49" ht="12.75">
      <c r="B20" s="45" t="s">
        <v>25</v>
      </c>
      <c r="C20" s="46">
        <f>C19+1</f>
        <v>4</v>
      </c>
      <c r="D20" s="47">
        <v>39789.99998842592</v>
      </c>
      <c r="E20" s="68">
        <v>24</v>
      </c>
      <c r="F20" s="55">
        <f>F19+E20</f>
        <v>81</v>
      </c>
      <c r="G20" s="48">
        <f t="shared" si="0"/>
        <v>1</v>
      </c>
      <c r="I20" s="56">
        <f t="shared" si="1"/>
        <v>3.375</v>
      </c>
      <c r="J20" s="49">
        <v>75</v>
      </c>
      <c r="L20" s="50"/>
      <c r="N20" s="51"/>
      <c r="O20" s="52"/>
      <c r="R20" s="44"/>
      <c r="V20" s="44"/>
      <c r="AL20" s="9">
        <v>1</v>
      </c>
      <c r="AM20" s="9">
        <v>200</v>
      </c>
      <c r="AP20" s="9">
        <v>1</v>
      </c>
      <c r="AQ20" s="9">
        <v>250</v>
      </c>
      <c r="AV20" s="9">
        <v>0.5</v>
      </c>
      <c r="AW20" s="9">
        <v>123</v>
      </c>
    </row>
    <row r="21" spans="2:22" ht="12.75">
      <c r="B21" s="45" t="s">
        <v>25</v>
      </c>
      <c r="C21" s="46">
        <f>C20+1</f>
        <v>5</v>
      </c>
      <c r="D21" s="47">
        <v>39790.99998842592</v>
      </c>
      <c r="E21" s="68">
        <v>24</v>
      </c>
      <c r="F21" s="55">
        <f>F20+E21</f>
        <v>105</v>
      </c>
      <c r="G21" s="48">
        <f t="shared" si="0"/>
        <v>1</v>
      </c>
      <c r="I21" s="56">
        <f t="shared" si="1"/>
        <v>4.375</v>
      </c>
      <c r="J21" s="49">
        <v>75</v>
      </c>
      <c r="L21" s="50"/>
      <c r="N21" s="51"/>
      <c r="R21" s="44"/>
      <c r="V21" s="44"/>
    </row>
    <row r="22" spans="2:12" ht="12.75">
      <c r="B22" s="45" t="s">
        <v>25</v>
      </c>
      <c r="C22" s="46">
        <f>C21+1</f>
        <v>6</v>
      </c>
      <c r="D22" s="47">
        <v>39791.25</v>
      </c>
      <c r="E22" s="68">
        <v>6</v>
      </c>
      <c r="F22" s="55">
        <f>F21+E22</f>
        <v>111</v>
      </c>
      <c r="G22" s="48">
        <f t="shared" si="0"/>
        <v>0.25</v>
      </c>
      <c r="I22" s="56">
        <f t="shared" si="1"/>
        <v>4.625</v>
      </c>
      <c r="J22" s="49">
        <v>76</v>
      </c>
      <c r="L22" s="50"/>
    </row>
  </sheetData>
  <sheetProtection/>
  <mergeCells count="4">
    <mergeCell ref="C2:E2"/>
    <mergeCell ref="F2:F3"/>
    <mergeCell ref="I2:I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2008-12-08T22:35:20Z</dcterms:modified>
  <cp:category/>
  <cp:version/>
  <cp:contentType/>
  <cp:contentStatus/>
</cp:coreProperties>
</file>